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PAG OFICIAL\EGRESOS\"/>
    </mc:Choice>
  </mc:AlternateContent>
  <bookViews>
    <workbookView xWindow="0" yWindow="0" windowWidth="15330" windowHeight="5880"/>
  </bookViews>
  <sheets>
    <sheet name="Calendario del Presupuesto de 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N12" i="1" l="1"/>
  <c r="J12" i="1" l="1"/>
  <c r="H12" i="1"/>
  <c r="I12" i="1"/>
  <c r="H20" i="1"/>
  <c r="F12" i="1"/>
  <c r="E12" i="1" l="1"/>
  <c r="D83" i="1" l="1"/>
  <c r="D82" i="1"/>
  <c r="D81" i="1"/>
  <c r="D80" i="1"/>
  <c r="D79" i="1"/>
  <c r="D78" i="1"/>
  <c r="D77" i="1"/>
  <c r="D75" i="1"/>
  <c r="D74" i="1"/>
  <c r="D73" i="1"/>
  <c r="D71" i="1"/>
  <c r="D70" i="1"/>
  <c r="D69" i="1"/>
  <c r="D68" i="1"/>
  <c r="D67" i="1"/>
  <c r="D66" i="1"/>
  <c r="D65" i="1"/>
  <c r="D63" i="1"/>
  <c r="D62" i="1"/>
  <c r="D61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P20" i="1" l="1"/>
  <c r="P12" i="1" l="1"/>
  <c r="O12" i="1"/>
  <c r="M12" i="1"/>
  <c r="L12" i="1"/>
  <c r="K12" i="1"/>
  <c r="G12" i="1"/>
  <c r="E20" i="1"/>
  <c r="D12" i="1" l="1"/>
  <c r="P76" i="1"/>
  <c r="O76" i="1"/>
  <c r="N76" i="1"/>
  <c r="M76" i="1"/>
  <c r="L76" i="1"/>
  <c r="K76" i="1"/>
  <c r="J76" i="1"/>
  <c r="I76" i="1"/>
  <c r="H76" i="1"/>
  <c r="G76" i="1"/>
  <c r="F76" i="1"/>
  <c r="E76" i="1"/>
  <c r="P72" i="1"/>
  <c r="O72" i="1"/>
  <c r="N72" i="1"/>
  <c r="M72" i="1"/>
  <c r="L72" i="1"/>
  <c r="K72" i="1"/>
  <c r="J72" i="1"/>
  <c r="I72" i="1"/>
  <c r="H72" i="1"/>
  <c r="G72" i="1"/>
  <c r="F72" i="1"/>
  <c r="E72" i="1"/>
  <c r="P64" i="1"/>
  <c r="O64" i="1"/>
  <c r="M64" i="1"/>
  <c r="L64" i="1"/>
  <c r="K64" i="1"/>
  <c r="J64" i="1"/>
  <c r="I64" i="1"/>
  <c r="H64" i="1"/>
  <c r="G64" i="1"/>
  <c r="F64" i="1"/>
  <c r="E64" i="1"/>
  <c r="D64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 s="1"/>
  <c r="P50" i="1"/>
  <c r="O50" i="1"/>
  <c r="N50" i="1"/>
  <c r="M50" i="1"/>
  <c r="L50" i="1"/>
  <c r="K50" i="1"/>
  <c r="J50" i="1"/>
  <c r="I50" i="1"/>
  <c r="H50" i="1"/>
  <c r="G50" i="1"/>
  <c r="F50" i="1"/>
  <c r="E50" i="1"/>
  <c r="P40" i="1"/>
  <c r="O40" i="1"/>
  <c r="N40" i="1"/>
  <c r="M40" i="1"/>
  <c r="L40" i="1"/>
  <c r="K40" i="1"/>
  <c r="J40" i="1"/>
  <c r="I40" i="1"/>
  <c r="H40" i="1"/>
  <c r="G40" i="1"/>
  <c r="F40" i="1"/>
  <c r="E40" i="1"/>
  <c r="O20" i="1"/>
  <c r="N20" i="1"/>
  <c r="M20" i="1"/>
  <c r="L20" i="1"/>
  <c r="K20" i="1"/>
  <c r="J20" i="1"/>
  <c r="I20" i="1"/>
  <c r="G20" i="1"/>
  <c r="F20" i="1"/>
  <c r="D72" i="1" l="1"/>
  <c r="D76" i="1"/>
  <c r="D40" i="1"/>
  <c r="D20" i="1"/>
  <c r="D50" i="1"/>
  <c r="P30" i="1"/>
  <c r="P11" i="1" s="1"/>
  <c r="K30" i="1"/>
  <c r="K11" i="1" s="1"/>
  <c r="F30" i="1"/>
  <c r="F11" i="1" s="1"/>
  <c r="I30" i="1"/>
  <c r="I11" i="1" s="1"/>
  <c r="O30" i="1"/>
  <c r="O11" i="1" s="1"/>
  <c r="J30" i="1"/>
  <c r="J11" i="1" s="1"/>
  <c r="H30" i="1"/>
  <c r="H11" i="1" s="1"/>
  <c r="N30" i="1"/>
  <c r="N11" i="1" s="1"/>
  <c r="E30" i="1"/>
  <c r="E11" i="1" s="1"/>
  <c r="M30" i="1"/>
  <c r="M11" i="1" s="1"/>
  <c r="L30" i="1"/>
  <c r="L11" i="1" s="1"/>
  <c r="G30" i="1"/>
  <c r="G11" i="1" s="1"/>
  <c r="D11" i="1" l="1"/>
  <c r="D30" i="1"/>
</calcChain>
</file>

<file path=xl/sharedStrings.xml><?xml version="1.0" encoding="utf-8"?>
<sst xmlns="http://schemas.openxmlformats.org/spreadsheetml/2006/main" count="91" uniqueCount="91">
  <si>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</si>
  <si>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</si>
  <si>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</si>
  <si>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</si>
  <si>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</si>
  <si>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</si>
  <si>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</si>
  <si>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</si>
  <si>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</si>
  <si>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</si>
  <si>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</si>
  <si>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</si>
  <si>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</si>
  <si>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</si>
  <si>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</si>
  <si>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</si>
  <si>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</si>
  <si>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</si>
  <si>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</si>
  <si>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</si>
  <si>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</si>
  <si>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</si>
  <si>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</si>
  <si>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</si>
  <si>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</si>
  <si>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</si>
  <si>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</si>
  <si>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</si>
  <si>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</si>
  <si>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</si>
  <si>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</si>
  <si>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</si>
  <si>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</si>
  <si>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</si>
  <si>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</si>
  <si>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</si>
  <si>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</si>
  <si>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</si>
  <si>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</si>
  <si>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</si>
  <si>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</si>
  <si>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</si>
  <si>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</si>
  <si>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</si>
  <si>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</si>
  <si>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</si>
  <si>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</si>
  <si>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</si>
  <si>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</si>
  <si>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</si>
  <si>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</si>
  <si>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</si>
  <si>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</si>
  <si>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</si>
  <si>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</si>
  <si>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</si>
  <si>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</si>
  <si>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</si>
  <si>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</si>
  <si>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</si>
  <si>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</si>
  <si>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</si>
  <si>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</si>
  <si>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</si>
  <si>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</si>
  <si>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</si>
  <si>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</si>
  <si>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</si>
  <si>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</si>
  <si>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</si>
  <si>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</si>
  <si>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</si>
  <si>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</si>
  <si>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</si>
  <si>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</si>
  <si>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</si>
  <si>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</si>
  <si>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</si>
  <si>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</si>
  <si>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</si>
  <si>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</si>
  <si>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</si>
  <si>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</si>
  <si>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</si>
  <si>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</si>
  <si>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</si>
  <si>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</si>
  <si>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</si>
  <si>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</si>
  <si>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UNIVERSIDAD TECNOLÓGICA DEL SUROESTE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</si>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</sst>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-;#,##0.00\-;&quot; 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9">
    <xf numFmtId="0" fontId="0" fillId="0" borderId="0" xfId="0"/>
    <xf numFmtId="0" fontId="16" fillId="23" borderId="0" xfId="0" applyFont="1" applyFill="1"/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4" fontId="16" fillId="0" borderId="0" xfId="0" applyNumberFormat="1" applyFont="1"/>
    <xf numFmtId="0" fontId="17" fillId="21" borderId="0" xfId="0" applyNumberFormat="1" applyFont="1" applyFill="1" applyBorder="1" applyAlignment="1" applyProtection="1">
      <protection locked="0"/>
    </xf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164" fontId="2" fillId="21" borderId="6" xfId="3" applyNumberFormat="1" applyFill="1" applyBorder="1"/>
    <xf numFmtId="4" fontId="19" fillId="0" borderId="6" xfId="34" applyNumberFormat="1" applyFont="1" applyBorder="1" applyAlignment="1">
      <alignment vertical="center"/>
    </xf>
    <xf numFmtId="4" fontId="17" fillId="21" borderId="6" xfId="34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18"/>
  <sheetViews>
    <sheetView showGridLines="0" tabSelected="1" zoomScale="87" zoomScaleNormal="87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5" sqref="B5:P5"/>
    </sheetView>
  </sheetViews>
  <sheetFormatPr baseColWidth="10" defaultColWidth="11.5703125" defaultRowHeight="12.75" x14ac:dyDescent="0.2"/>
  <cols>
    <col min="1" max="1" width="3.5703125" style="3" customWidth="1"/>
    <col min="2" max="2" width="3.7109375" style="3" customWidth="1"/>
    <col min="3" max="3" width="67.7109375" style="3" bestFit="1" customWidth="1"/>
    <col min="4" max="4" width="22.7109375" style="5" bestFit="1" customWidth="1"/>
    <col min="5" max="5" width="21.28515625" style="5" bestFit="1" customWidth="1"/>
    <col min="6" max="7" width="21.5703125" style="5" bestFit="1" customWidth="1"/>
    <col min="8" max="9" width="21.140625" style="5" bestFit="1" customWidth="1"/>
    <col min="10" max="10" width="20.5703125" style="5" bestFit="1" customWidth="1"/>
    <col min="11" max="11" width="21.85546875" style="5" bestFit="1" customWidth="1"/>
    <col min="12" max="12" width="21.140625" style="5" bestFit="1" customWidth="1"/>
    <col min="13" max="13" width="21.85546875" style="5" bestFit="1" customWidth="1"/>
    <col min="14" max="14" width="21.28515625" style="5" bestFit="1" customWidth="1"/>
    <col min="15" max="15" width="21.85546875" style="5" bestFit="1" customWidth="1"/>
    <col min="16" max="16" width="21.28515625" style="5" bestFit="1" customWidth="1"/>
    <col min="17" max="16384" width="11.5703125" style="3"/>
  </cols>
  <sheetData>
    <row r="3" spans="1:17" s="2" customFormat="1" x14ac:dyDescent="0.2">
      <c r="A3" s="1"/>
      <c r="B3" s="17" t="s">
        <v>88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7" s="2" customFormat="1" x14ac:dyDescent="0.2">
      <c r="A4" s="1"/>
      <c r="B4" s="17" t="s">
        <v>90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s="2" customFormat="1" x14ac:dyDescent="0.2">
      <c r="A5" s="1"/>
      <c r="B5" s="17" t="s">
        <v>86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3"/>
    </row>
    <row r="7" spans="1:17" x14ac:dyDescent="0.2">
      <c r="D7" s="4" t="s">
        <v>87</v>
      </c>
      <c r="E7" s="6" t="s">
        <v>89</v>
      </c>
      <c r="F7" s="6"/>
      <c r="G7" s="6"/>
      <c r="H7" s="6"/>
      <c r="I7" s="6"/>
      <c r="J7" s="6"/>
      <c r="K7" s="6"/>
      <c r="L7" s="6"/>
      <c r="M7" s="6"/>
      <c r="N7" s="6"/>
      <c r="O7" s="6"/>
      <c r="P7" s="3"/>
    </row>
    <row r="10" spans="1:17" x14ac:dyDescent="0.2">
      <c r="B10" s="7"/>
      <c r="C10" s="7"/>
      <c r="D10" s="7" t="s">
        <v>13</v>
      </c>
      <c r="E10" s="7" t="s">
        <v>0</v>
      </c>
      <c r="F10" s="7" t="s">
        <v>1</v>
      </c>
      <c r="G10" s="7" t="s">
        <v>2</v>
      </c>
      <c r="H10" s="7" t="s">
        <v>3</v>
      </c>
      <c r="I10" s="7" t="s">
        <v>4</v>
      </c>
      <c r="J10" s="7" t="s">
        <v>5</v>
      </c>
      <c r="K10" s="7" t="s">
        <v>6</v>
      </c>
      <c r="L10" s="7" t="s">
        <v>7</v>
      </c>
      <c r="M10" s="7" t="s">
        <v>8</v>
      </c>
      <c r="N10" s="7" t="s">
        <v>9</v>
      </c>
      <c r="O10" s="7" t="s">
        <v>10</v>
      </c>
      <c r="P10" s="7" t="s">
        <v>11</v>
      </c>
    </row>
    <row r="11" spans="1:17" x14ac:dyDescent="0.2">
      <c r="B11" s="15" t="s">
        <v>12</v>
      </c>
      <c r="C11" s="15"/>
      <c r="D11" s="8">
        <f>SUM(E11:P11)</f>
        <v>75824419.12999998</v>
      </c>
      <c r="E11" s="8">
        <f>E12+E20+E30+E40+E50+E60</f>
        <v>10649904.709999999</v>
      </c>
      <c r="F11" s="8">
        <f>F12+F20+F30+F40+F50+F60+F72+F76+F64</f>
        <v>10386491.579999998</v>
      </c>
      <c r="G11" s="14">
        <f t="shared" ref="G11:P11" si="0">G12+G20+G30+G40+G50+G60+G72+G76+G64</f>
        <v>7199516.2599999998</v>
      </c>
      <c r="H11" s="14">
        <f t="shared" si="0"/>
        <v>7315176.2599999998</v>
      </c>
      <c r="I11" s="14">
        <f t="shared" si="0"/>
        <v>7031672.2599999998</v>
      </c>
      <c r="J11" s="14">
        <f t="shared" si="0"/>
        <v>7208372.2599999998</v>
      </c>
      <c r="K11" s="14">
        <f t="shared" si="0"/>
        <v>4009196.7499999995</v>
      </c>
      <c r="L11" s="14">
        <f t="shared" si="0"/>
        <v>4281410.75</v>
      </c>
      <c r="M11" s="14">
        <f t="shared" si="0"/>
        <v>4791644.75</v>
      </c>
      <c r="N11" s="14">
        <f t="shared" si="0"/>
        <v>4453186.75</v>
      </c>
      <c r="O11" s="8">
        <f t="shared" si="0"/>
        <v>4008386.7499999995</v>
      </c>
      <c r="P11" s="8">
        <f t="shared" si="0"/>
        <v>4489460.0500000007</v>
      </c>
    </row>
    <row r="12" spans="1:17" ht="30" customHeight="1" x14ac:dyDescent="0.2">
      <c r="B12" s="18" t="s">
        <v>14</v>
      </c>
      <c r="C12" s="18"/>
      <c r="D12" s="9">
        <f t="shared" ref="D12:D75" si="1">SUM(E12:P12)</f>
        <v>52672929.999999993</v>
      </c>
      <c r="E12" s="12">
        <f>SUM(E13:E19)</f>
        <v>7765939.5199999986</v>
      </c>
      <c r="F12" s="5">
        <f>SUM(F13:F19)</f>
        <v>7765939.5199999986</v>
      </c>
      <c r="G12" s="9">
        <f t="shared" ref="G12:P12" si="2">SUM(G13:G19)</f>
        <v>5177293.22</v>
      </c>
      <c r="H12" s="9">
        <f>SUM(H13:H19)</f>
        <v>5177293.22</v>
      </c>
      <c r="I12" s="9">
        <f>SUM(I13:I19)</f>
        <v>5177293.22</v>
      </c>
      <c r="J12" s="9">
        <f>SUM(J13:J19)</f>
        <v>5177293.22</v>
      </c>
      <c r="K12" s="9">
        <f t="shared" si="2"/>
        <v>2588646.3599999994</v>
      </c>
      <c r="L12" s="9">
        <f t="shared" si="2"/>
        <v>2588646.3599999994</v>
      </c>
      <c r="M12" s="9">
        <f t="shared" si="2"/>
        <v>2588646.3599999994</v>
      </c>
      <c r="N12" s="9">
        <f t="shared" si="2"/>
        <v>2588646.3599999994</v>
      </c>
      <c r="O12" s="9">
        <f t="shared" si="2"/>
        <v>2588646.3599999994</v>
      </c>
      <c r="P12" s="9">
        <f t="shared" si="2"/>
        <v>3488646.2800000003</v>
      </c>
    </row>
    <row r="13" spans="1:17" ht="30" customHeight="1" x14ac:dyDescent="0.2">
      <c r="B13" s="10"/>
      <c r="C13" s="11" t="s">
        <v>15</v>
      </c>
      <c r="D13" s="9">
        <f t="shared" si="1"/>
        <v>25085123.819999997</v>
      </c>
      <c r="E13" s="12">
        <v>3762768.54</v>
      </c>
      <c r="F13" s="9">
        <v>3762768.54</v>
      </c>
      <c r="G13" s="9">
        <v>2508512.4</v>
      </c>
      <c r="H13" s="9">
        <v>2508512.4</v>
      </c>
      <c r="I13" s="9">
        <v>2508512.4</v>
      </c>
      <c r="J13" s="9">
        <v>2508512.4</v>
      </c>
      <c r="K13" s="9">
        <v>1254256.2</v>
      </c>
      <c r="L13" s="9">
        <v>1254256.2</v>
      </c>
      <c r="M13" s="9">
        <v>1254256.2</v>
      </c>
      <c r="N13" s="9">
        <v>1254256.2</v>
      </c>
      <c r="O13" s="9">
        <v>1254256.2</v>
      </c>
      <c r="P13" s="9">
        <v>1254256.1399999999</v>
      </c>
    </row>
    <row r="14" spans="1:17" ht="30" customHeight="1" x14ac:dyDescent="0.2">
      <c r="B14" s="10"/>
      <c r="C14" s="11" t="s">
        <v>16</v>
      </c>
      <c r="D14" s="9">
        <f t="shared" si="1"/>
        <v>13391452.5</v>
      </c>
      <c r="E14" s="9">
        <v>1933717.9</v>
      </c>
      <c r="F14" s="13">
        <v>1933717.9</v>
      </c>
      <c r="G14" s="9">
        <v>1289145.3</v>
      </c>
      <c r="H14" s="9">
        <v>1289145.3</v>
      </c>
      <c r="I14" s="9">
        <v>1289145.3</v>
      </c>
      <c r="J14" s="9">
        <v>1289145.3</v>
      </c>
      <c r="K14" s="9">
        <v>644572.57999999996</v>
      </c>
      <c r="L14" s="9">
        <v>644572.57999999996</v>
      </c>
      <c r="M14" s="9">
        <v>644572.57999999996</v>
      </c>
      <c r="N14" s="9">
        <v>644572.57999999996</v>
      </c>
      <c r="O14" s="9">
        <v>644572.57999999996</v>
      </c>
      <c r="P14" s="9">
        <v>1144572.6000000001</v>
      </c>
    </row>
    <row r="15" spans="1:17" ht="30" customHeight="1" x14ac:dyDescent="0.2">
      <c r="B15" s="10"/>
      <c r="C15" s="11" t="s">
        <v>17</v>
      </c>
      <c r="D15" s="9">
        <f t="shared" si="1"/>
        <v>5713757.1199999982</v>
      </c>
      <c r="E15" s="9">
        <v>857063.6</v>
      </c>
      <c r="F15" s="9">
        <v>857063.6</v>
      </c>
      <c r="G15" s="9">
        <v>571375.81999999995</v>
      </c>
      <c r="H15" s="9">
        <v>571375.81999999995</v>
      </c>
      <c r="I15" s="9">
        <v>571375.81999999995</v>
      </c>
      <c r="J15" s="9">
        <v>571375.81999999995</v>
      </c>
      <c r="K15" s="9">
        <v>285687.8</v>
      </c>
      <c r="L15" s="9">
        <v>285687.8</v>
      </c>
      <c r="M15" s="9">
        <v>285687.8</v>
      </c>
      <c r="N15" s="9">
        <v>285687.8</v>
      </c>
      <c r="O15" s="9">
        <v>285687.8</v>
      </c>
      <c r="P15" s="9">
        <v>285687.64</v>
      </c>
      <c r="Q15" s="2"/>
    </row>
    <row r="16" spans="1:17" ht="30" customHeight="1" x14ac:dyDescent="0.2">
      <c r="B16" s="10"/>
      <c r="C16" s="11" t="s">
        <v>18</v>
      </c>
      <c r="D16" s="9">
        <f t="shared" si="1"/>
        <v>6593273.0000000009</v>
      </c>
      <c r="E16" s="9">
        <v>988990.92</v>
      </c>
      <c r="F16" s="9">
        <v>988990.92</v>
      </c>
      <c r="G16" s="9">
        <v>659327.30000000005</v>
      </c>
      <c r="H16" s="9">
        <v>659327.30000000005</v>
      </c>
      <c r="I16" s="9">
        <v>659327.30000000005</v>
      </c>
      <c r="J16" s="9">
        <v>659327.30000000005</v>
      </c>
      <c r="K16" s="9">
        <v>329663.62</v>
      </c>
      <c r="L16" s="9">
        <v>329663.62</v>
      </c>
      <c r="M16" s="9">
        <v>329663.62</v>
      </c>
      <c r="N16" s="9">
        <v>329663.62</v>
      </c>
      <c r="O16" s="9">
        <v>329663.62</v>
      </c>
      <c r="P16" s="9">
        <v>329663.86</v>
      </c>
    </row>
    <row r="17" spans="2:16" ht="30" customHeight="1" x14ac:dyDescent="0.2">
      <c r="B17" s="10"/>
      <c r="C17" s="11" t="s">
        <v>19</v>
      </c>
      <c r="D17" s="9">
        <f t="shared" si="1"/>
        <v>1273886.8799999999</v>
      </c>
      <c r="E17" s="9">
        <v>191083.02</v>
      </c>
      <c r="F17" s="9">
        <v>191083.02</v>
      </c>
      <c r="G17" s="9">
        <v>127388.76</v>
      </c>
      <c r="H17" s="9">
        <v>127388.76</v>
      </c>
      <c r="I17" s="9">
        <v>127388.76</v>
      </c>
      <c r="J17" s="9">
        <v>127388.76</v>
      </c>
      <c r="K17" s="9">
        <v>63694.28</v>
      </c>
      <c r="L17" s="9">
        <v>63694.28</v>
      </c>
      <c r="M17" s="9">
        <v>63694.28</v>
      </c>
      <c r="N17" s="9">
        <v>63694.28</v>
      </c>
      <c r="O17" s="9">
        <v>63694.28</v>
      </c>
      <c r="P17" s="9">
        <v>63694.400000000001</v>
      </c>
    </row>
    <row r="18" spans="2:16" ht="30" customHeight="1" x14ac:dyDescent="0.2">
      <c r="B18" s="10"/>
      <c r="C18" s="11" t="s">
        <v>20</v>
      </c>
      <c r="D18" s="9">
        <f t="shared" si="1"/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2:16" ht="30" customHeight="1" x14ac:dyDescent="0.2">
      <c r="B19" s="10"/>
      <c r="C19" s="11" t="s">
        <v>21</v>
      </c>
      <c r="D19" s="9">
        <f t="shared" si="1"/>
        <v>615436.68000000005</v>
      </c>
      <c r="E19" s="9">
        <v>32315.54</v>
      </c>
      <c r="F19" s="9">
        <v>32315.54</v>
      </c>
      <c r="G19" s="9">
        <v>21543.64</v>
      </c>
      <c r="H19" s="9">
        <v>21543.64</v>
      </c>
      <c r="I19" s="9">
        <v>21543.64</v>
      </c>
      <c r="J19" s="9">
        <v>21543.64</v>
      </c>
      <c r="K19" s="9">
        <v>10771.88</v>
      </c>
      <c r="L19" s="9">
        <v>10771.88</v>
      </c>
      <c r="M19" s="9">
        <v>10771.88</v>
      </c>
      <c r="N19" s="9">
        <v>10771.88</v>
      </c>
      <c r="O19" s="9">
        <v>10771.88</v>
      </c>
      <c r="P19" s="9">
        <v>410771.64</v>
      </c>
    </row>
    <row r="20" spans="2:16" ht="30" customHeight="1" x14ac:dyDescent="0.2">
      <c r="B20" s="18" t="s">
        <v>22</v>
      </c>
      <c r="C20" s="18"/>
      <c r="D20" s="9">
        <f t="shared" si="1"/>
        <v>4230280.0200000005</v>
      </c>
      <c r="E20" s="9">
        <f>SUM(E21:E29)</f>
        <v>1166381.4399999997</v>
      </c>
      <c r="F20" s="9">
        <f t="shared" ref="F20:O20" si="3">SUM(F21:F29)</f>
        <v>824203.44</v>
      </c>
      <c r="G20" s="9">
        <f t="shared" si="3"/>
        <v>313528.2</v>
      </c>
      <c r="H20" s="9">
        <f>SUM(H21:H29)</f>
        <v>313528.2</v>
      </c>
      <c r="I20" s="9">
        <f t="shared" si="3"/>
        <v>313528.2</v>
      </c>
      <c r="J20" s="9">
        <f t="shared" si="3"/>
        <v>313528.2</v>
      </c>
      <c r="K20" s="9">
        <f t="shared" si="3"/>
        <v>156764.38999999998</v>
      </c>
      <c r="L20" s="9">
        <f t="shared" si="3"/>
        <v>156764.38999999998</v>
      </c>
      <c r="M20" s="9">
        <f t="shared" si="3"/>
        <v>156764.38999999998</v>
      </c>
      <c r="N20" s="9">
        <f t="shared" si="3"/>
        <v>156764.38999999998</v>
      </c>
      <c r="O20" s="9">
        <f t="shared" si="3"/>
        <v>156764.38999999998</v>
      </c>
      <c r="P20" s="9">
        <f>SUM(P21:P29)</f>
        <v>201760.38999999996</v>
      </c>
    </row>
    <row r="21" spans="2:16" ht="30" customHeight="1" x14ac:dyDescent="0.2">
      <c r="B21" s="10"/>
      <c r="C21" s="11" t="s">
        <v>23</v>
      </c>
      <c r="D21" s="9">
        <f t="shared" si="1"/>
        <v>981482.66999999946</v>
      </c>
      <c r="E21" s="9">
        <v>565472.44999999995</v>
      </c>
      <c r="F21" s="9">
        <v>65472.45</v>
      </c>
      <c r="G21" s="9">
        <v>43648.32</v>
      </c>
      <c r="H21" s="9">
        <v>43648.32</v>
      </c>
      <c r="I21" s="9">
        <v>43648.32</v>
      </c>
      <c r="J21" s="9">
        <v>43648.32</v>
      </c>
      <c r="K21" s="9">
        <v>21824.19</v>
      </c>
      <c r="L21" s="9">
        <v>21824.19</v>
      </c>
      <c r="M21" s="9">
        <v>21824.19</v>
      </c>
      <c r="N21" s="9">
        <v>21824.19</v>
      </c>
      <c r="O21" s="9">
        <v>21824.19</v>
      </c>
      <c r="P21" s="9">
        <v>66823.539999999994</v>
      </c>
    </row>
    <row r="22" spans="2:16" ht="30" customHeight="1" x14ac:dyDescent="0.2">
      <c r="B22" s="10"/>
      <c r="C22" s="11" t="s">
        <v>24</v>
      </c>
      <c r="D22" s="9">
        <f t="shared" si="1"/>
        <v>111086.15000000001</v>
      </c>
      <c r="E22" s="9">
        <v>16662.98</v>
      </c>
      <c r="F22" s="9">
        <v>16662.98</v>
      </c>
      <c r="G22" s="9">
        <v>11108.66</v>
      </c>
      <c r="H22" s="9">
        <v>11108.66</v>
      </c>
      <c r="I22" s="9">
        <v>11108.66</v>
      </c>
      <c r="J22" s="9">
        <v>11108.66</v>
      </c>
      <c r="K22" s="9">
        <v>5554.36</v>
      </c>
      <c r="L22" s="9">
        <v>5554.36</v>
      </c>
      <c r="M22" s="9">
        <v>5554.36</v>
      </c>
      <c r="N22" s="9">
        <v>5554.36</v>
      </c>
      <c r="O22" s="9">
        <v>5554.36</v>
      </c>
      <c r="P22" s="9">
        <v>5553.75</v>
      </c>
    </row>
    <row r="23" spans="2:16" ht="30" customHeight="1" x14ac:dyDescent="0.2">
      <c r="B23" s="10"/>
      <c r="C23" s="11" t="s">
        <v>25</v>
      </c>
      <c r="D23" s="9">
        <f t="shared" si="1"/>
        <v>100000</v>
      </c>
      <c r="E23" s="9">
        <v>100000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2:16" ht="30" customHeight="1" x14ac:dyDescent="0.2">
      <c r="B24" s="10"/>
      <c r="C24" s="11" t="s">
        <v>26</v>
      </c>
      <c r="D24" s="9">
        <f t="shared" si="1"/>
        <v>584235.93000000005</v>
      </c>
      <c r="E24" s="9">
        <v>87635.5</v>
      </c>
      <c r="F24" s="9">
        <v>87635.5</v>
      </c>
      <c r="G24" s="9">
        <v>58423.68</v>
      </c>
      <c r="H24" s="9">
        <v>58423.68</v>
      </c>
      <c r="I24" s="9">
        <v>58423.68</v>
      </c>
      <c r="J24" s="9">
        <v>58423.68</v>
      </c>
      <c r="K24" s="9">
        <v>29211.89</v>
      </c>
      <c r="L24" s="9">
        <v>29211.89</v>
      </c>
      <c r="M24" s="9">
        <v>29211.89</v>
      </c>
      <c r="N24" s="9">
        <v>29211.89</v>
      </c>
      <c r="O24" s="9">
        <v>29211.89</v>
      </c>
      <c r="P24" s="9">
        <v>29210.76</v>
      </c>
    </row>
    <row r="25" spans="2:16" ht="30" customHeight="1" x14ac:dyDescent="0.2">
      <c r="B25" s="10"/>
      <c r="C25" s="11" t="s">
        <v>27</v>
      </c>
      <c r="D25" s="9">
        <f t="shared" si="1"/>
        <v>202299.94</v>
      </c>
      <c r="E25" s="9">
        <v>111434.08</v>
      </c>
      <c r="F25" s="9">
        <v>19256.080000000002</v>
      </c>
      <c r="G25" s="9">
        <v>10229.99</v>
      </c>
      <c r="H25" s="9">
        <v>10229.99</v>
      </c>
      <c r="I25" s="9">
        <v>10229.99</v>
      </c>
      <c r="J25" s="9">
        <v>10229.99</v>
      </c>
      <c r="K25" s="9">
        <v>5115.04</v>
      </c>
      <c r="L25" s="9">
        <v>5115.04</v>
      </c>
      <c r="M25" s="9">
        <v>5115.04</v>
      </c>
      <c r="N25" s="9">
        <v>5115.04</v>
      </c>
      <c r="O25" s="9">
        <v>5115.04</v>
      </c>
      <c r="P25" s="9">
        <v>5114.62</v>
      </c>
    </row>
    <row r="26" spans="2:16" ht="30" customHeight="1" x14ac:dyDescent="0.2">
      <c r="B26" s="10"/>
      <c r="C26" s="11" t="s">
        <v>28</v>
      </c>
      <c r="D26" s="9">
        <f t="shared" si="1"/>
        <v>1372035.8700000003</v>
      </c>
      <c r="E26" s="9">
        <v>205805.37</v>
      </c>
      <c r="F26" s="9">
        <v>205805.37</v>
      </c>
      <c r="G26" s="9">
        <v>137203.56</v>
      </c>
      <c r="H26" s="9">
        <v>137203.56</v>
      </c>
      <c r="I26" s="9">
        <v>137203.56</v>
      </c>
      <c r="J26" s="9">
        <v>137203.56</v>
      </c>
      <c r="K26" s="9">
        <v>68601.77</v>
      </c>
      <c r="L26" s="9">
        <v>68601.77</v>
      </c>
      <c r="M26" s="9">
        <v>68601.77</v>
      </c>
      <c r="N26" s="9">
        <v>68601.77</v>
      </c>
      <c r="O26" s="9">
        <v>68601.77</v>
      </c>
      <c r="P26" s="9">
        <v>68602.039999999994</v>
      </c>
    </row>
    <row r="27" spans="2:16" ht="30" customHeight="1" x14ac:dyDescent="0.2">
      <c r="B27" s="10"/>
      <c r="C27" s="11" t="s">
        <v>29</v>
      </c>
      <c r="D27" s="9">
        <f t="shared" si="1"/>
        <v>258968.81999999995</v>
      </c>
      <c r="E27" s="9">
        <v>16345.4</v>
      </c>
      <c r="F27" s="9">
        <v>166345.4</v>
      </c>
      <c r="G27" s="9">
        <v>10896.88</v>
      </c>
      <c r="H27" s="9">
        <v>10896.88</v>
      </c>
      <c r="I27" s="9">
        <v>10896.88</v>
      </c>
      <c r="J27" s="9">
        <v>10896.88</v>
      </c>
      <c r="K27" s="9">
        <v>5448.52</v>
      </c>
      <c r="L27" s="9">
        <v>5448.52</v>
      </c>
      <c r="M27" s="9">
        <v>5448.52</v>
      </c>
      <c r="N27" s="9">
        <v>5448.52</v>
      </c>
      <c r="O27" s="9">
        <v>5448.52</v>
      </c>
      <c r="P27" s="9">
        <v>5447.9</v>
      </c>
    </row>
    <row r="28" spans="2:16" ht="30" customHeight="1" x14ac:dyDescent="0.2">
      <c r="B28" s="10"/>
      <c r="C28" s="11" t="s">
        <v>30</v>
      </c>
      <c r="D28" s="9">
        <f t="shared" si="1"/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2:16" ht="30" customHeight="1" x14ac:dyDescent="0.2">
      <c r="B29" s="10"/>
      <c r="C29" s="11" t="s">
        <v>31</v>
      </c>
      <c r="D29" s="9">
        <f t="shared" si="1"/>
        <v>620170.6399999999</v>
      </c>
      <c r="E29" s="9">
        <v>63025.66</v>
      </c>
      <c r="F29" s="9">
        <v>263025.65999999997</v>
      </c>
      <c r="G29" s="9">
        <v>42017.11</v>
      </c>
      <c r="H29" s="9">
        <v>42017.11</v>
      </c>
      <c r="I29" s="9">
        <v>42017.11</v>
      </c>
      <c r="J29" s="9">
        <v>42017.11</v>
      </c>
      <c r="K29" s="9">
        <v>21008.62</v>
      </c>
      <c r="L29" s="9">
        <v>21008.62</v>
      </c>
      <c r="M29" s="9">
        <v>21008.62</v>
      </c>
      <c r="N29" s="9">
        <v>21008.62</v>
      </c>
      <c r="O29" s="9">
        <v>21008.62</v>
      </c>
      <c r="P29" s="9">
        <v>21007.78</v>
      </c>
    </row>
    <row r="30" spans="2:16" ht="30" customHeight="1" x14ac:dyDescent="0.2">
      <c r="B30" s="18" t="s">
        <v>32</v>
      </c>
      <c r="C30" s="18"/>
      <c r="D30" s="9">
        <f t="shared" si="1"/>
        <v>13863220.15</v>
      </c>
      <c r="E30" s="9">
        <f>SUM(E31:E39)</f>
        <v>1358083.7500000002</v>
      </c>
      <c r="F30" s="9">
        <f t="shared" ref="F30:P30" si="4">SUM(F31:F39)</f>
        <v>1301348.6200000001</v>
      </c>
      <c r="G30" s="9">
        <f t="shared" si="4"/>
        <v>1333380.8799999999</v>
      </c>
      <c r="H30" s="9">
        <f t="shared" si="4"/>
        <v>1435879.8399999999</v>
      </c>
      <c r="I30" s="9">
        <f t="shared" si="4"/>
        <v>1109960.8399999999</v>
      </c>
      <c r="J30" s="9">
        <f t="shared" si="4"/>
        <v>1128160.8399999999</v>
      </c>
      <c r="K30" s="9">
        <f t="shared" si="4"/>
        <v>811896</v>
      </c>
      <c r="L30" s="9">
        <f t="shared" si="4"/>
        <v>1134800</v>
      </c>
      <c r="M30" s="9">
        <f t="shared" si="4"/>
        <v>1437384</v>
      </c>
      <c r="N30" s="9">
        <f t="shared" si="4"/>
        <v>1106426</v>
      </c>
      <c r="O30" s="9">
        <f t="shared" si="4"/>
        <v>1083926</v>
      </c>
      <c r="P30" s="9">
        <f t="shared" si="4"/>
        <v>621973.38</v>
      </c>
    </row>
    <row r="31" spans="2:16" ht="30" customHeight="1" x14ac:dyDescent="0.2">
      <c r="B31" s="10"/>
      <c r="C31" s="11" t="s">
        <v>33</v>
      </c>
      <c r="D31" s="9">
        <f t="shared" si="1"/>
        <v>2497320.37</v>
      </c>
      <c r="E31" s="9">
        <v>288075.49</v>
      </c>
      <c r="F31" s="9">
        <v>648253.49</v>
      </c>
      <c r="G31" s="9">
        <v>408689.78</v>
      </c>
      <c r="H31" s="9">
        <v>192050.31</v>
      </c>
      <c r="I31" s="9">
        <v>192050.31</v>
      </c>
      <c r="J31" s="9">
        <v>192050.31</v>
      </c>
      <c r="K31" s="9">
        <v>96025.21</v>
      </c>
      <c r="L31" s="9">
        <v>96025.21</v>
      </c>
      <c r="M31" s="9">
        <v>96025.21</v>
      </c>
      <c r="N31" s="9">
        <v>96025.21</v>
      </c>
      <c r="O31" s="9">
        <v>96025.21</v>
      </c>
      <c r="P31" s="9">
        <v>96024.63</v>
      </c>
    </row>
    <row r="32" spans="2:16" ht="30" customHeight="1" x14ac:dyDescent="0.2">
      <c r="B32" s="10"/>
      <c r="C32" s="11" t="s">
        <v>34</v>
      </c>
      <c r="D32" s="9">
        <f t="shared" si="1"/>
        <v>1195674.5400000003</v>
      </c>
      <c r="E32" s="9">
        <v>80670.41</v>
      </c>
      <c r="F32" s="9">
        <v>80670.41</v>
      </c>
      <c r="G32" s="9">
        <v>543096.82999999996</v>
      </c>
      <c r="H32" s="9">
        <v>84197.77</v>
      </c>
      <c r="I32" s="9">
        <v>63647.3</v>
      </c>
      <c r="J32" s="9">
        <v>63647.3</v>
      </c>
      <c r="K32" s="9">
        <v>46624.12</v>
      </c>
      <c r="L32" s="9">
        <v>46624.12</v>
      </c>
      <c r="M32" s="9">
        <v>46624.12</v>
      </c>
      <c r="N32" s="9">
        <v>46624.12</v>
      </c>
      <c r="O32" s="9">
        <v>46624.12</v>
      </c>
      <c r="P32" s="9">
        <v>46623.92</v>
      </c>
    </row>
    <row r="33" spans="2:16" ht="30" customHeight="1" x14ac:dyDescent="0.2">
      <c r="B33" s="10"/>
      <c r="C33" s="11" t="s">
        <v>35</v>
      </c>
      <c r="D33" s="9">
        <f t="shared" si="1"/>
        <v>2420803.0799999991</v>
      </c>
      <c r="E33" s="9">
        <v>167999.22</v>
      </c>
      <c r="F33" s="9">
        <v>167999.22</v>
      </c>
      <c r="G33" s="9">
        <v>111999.54</v>
      </c>
      <c r="H33" s="9">
        <v>901598.07</v>
      </c>
      <c r="I33" s="9">
        <v>596229.54</v>
      </c>
      <c r="J33" s="9">
        <v>138979.48000000001</v>
      </c>
      <c r="K33" s="9">
        <v>55999.82</v>
      </c>
      <c r="L33" s="9">
        <v>55999.82</v>
      </c>
      <c r="M33" s="9">
        <v>55999.82</v>
      </c>
      <c r="N33" s="9">
        <v>55999.82</v>
      </c>
      <c r="O33" s="9">
        <v>55999.82</v>
      </c>
      <c r="P33" s="9">
        <v>55998.91</v>
      </c>
    </row>
    <row r="34" spans="2:16" ht="30" customHeight="1" x14ac:dyDescent="0.2">
      <c r="B34" s="10"/>
      <c r="C34" s="11" t="s">
        <v>36</v>
      </c>
      <c r="D34" s="9">
        <f t="shared" si="1"/>
        <v>460173.13</v>
      </c>
      <c r="E34" s="9">
        <v>423402.13</v>
      </c>
      <c r="F34" s="9">
        <v>6489</v>
      </c>
      <c r="G34" s="9">
        <v>4326</v>
      </c>
      <c r="H34" s="9">
        <v>4326</v>
      </c>
      <c r="I34" s="9">
        <v>4326</v>
      </c>
      <c r="J34" s="9">
        <v>4326</v>
      </c>
      <c r="K34" s="9">
        <v>2163</v>
      </c>
      <c r="L34" s="9">
        <v>2163</v>
      </c>
      <c r="M34" s="9">
        <v>2163</v>
      </c>
      <c r="N34" s="9">
        <v>2163</v>
      </c>
      <c r="O34" s="9">
        <v>2163</v>
      </c>
      <c r="P34" s="9">
        <v>2163</v>
      </c>
    </row>
    <row r="35" spans="2:16" ht="30" customHeight="1" x14ac:dyDescent="0.2">
      <c r="B35" s="10"/>
      <c r="C35" s="11" t="s">
        <v>37</v>
      </c>
      <c r="D35" s="9">
        <f t="shared" si="1"/>
        <v>4462896.120000001</v>
      </c>
      <c r="E35" s="9">
        <v>249108.54</v>
      </c>
      <c r="F35" s="9">
        <v>249108.54</v>
      </c>
      <c r="G35" s="9">
        <v>166072.34</v>
      </c>
      <c r="H35" s="9">
        <v>166072.34</v>
      </c>
      <c r="I35" s="9">
        <v>166072.34</v>
      </c>
      <c r="J35" s="9">
        <v>641522.4</v>
      </c>
      <c r="K35" s="9">
        <v>567266.19999999995</v>
      </c>
      <c r="L35" s="9">
        <v>890170.2</v>
      </c>
      <c r="M35" s="9">
        <v>1118395.24</v>
      </c>
      <c r="N35" s="9">
        <v>83036.2</v>
      </c>
      <c r="O35" s="9">
        <v>83036.2</v>
      </c>
      <c r="P35" s="9">
        <v>83035.58</v>
      </c>
    </row>
    <row r="36" spans="2:16" ht="30" customHeight="1" x14ac:dyDescent="0.2">
      <c r="B36" s="10"/>
      <c r="C36" s="11" t="s">
        <v>38</v>
      </c>
      <c r="D36" s="9">
        <f t="shared" si="1"/>
        <v>604500</v>
      </c>
      <c r="E36" s="9">
        <v>23175</v>
      </c>
      <c r="F36" s="9">
        <v>23175</v>
      </c>
      <c r="G36" s="9">
        <v>15450</v>
      </c>
      <c r="H36" s="9">
        <v>15450</v>
      </c>
      <c r="I36" s="9">
        <v>15450</v>
      </c>
      <c r="J36" s="9">
        <v>15450</v>
      </c>
      <c r="K36" s="9">
        <v>7725</v>
      </c>
      <c r="L36" s="9">
        <v>7725</v>
      </c>
      <c r="M36" s="9">
        <v>82083.960000000006</v>
      </c>
      <c r="N36" s="9">
        <v>383366.04</v>
      </c>
      <c r="O36" s="9">
        <v>7725</v>
      </c>
      <c r="P36" s="9">
        <v>7725</v>
      </c>
    </row>
    <row r="37" spans="2:16" ht="30" customHeight="1" x14ac:dyDescent="0.2">
      <c r="B37" s="10"/>
      <c r="C37" s="11" t="s">
        <v>39</v>
      </c>
      <c r="D37" s="9">
        <f t="shared" si="1"/>
        <v>139278.88999999998</v>
      </c>
      <c r="E37" s="9">
        <v>20891.87</v>
      </c>
      <c r="F37" s="9">
        <v>20891.87</v>
      </c>
      <c r="G37" s="9">
        <v>13927.89</v>
      </c>
      <c r="H37" s="9">
        <v>13927.89</v>
      </c>
      <c r="I37" s="9">
        <v>13927.89</v>
      </c>
      <c r="J37" s="9">
        <v>13927.89</v>
      </c>
      <c r="K37" s="9">
        <v>6963.98</v>
      </c>
      <c r="L37" s="9">
        <v>6963.98</v>
      </c>
      <c r="M37" s="9">
        <v>6963.98</v>
      </c>
      <c r="N37" s="9">
        <v>6963.98</v>
      </c>
      <c r="O37" s="9">
        <v>6963.98</v>
      </c>
      <c r="P37" s="9">
        <v>6963.69</v>
      </c>
    </row>
    <row r="38" spans="2:16" ht="30" customHeight="1" x14ac:dyDescent="0.2">
      <c r="B38" s="10"/>
      <c r="C38" s="11" t="s">
        <v>40</v>
      </c>
      <c r="D38" s="9">
        <f t="shared" si="1"/>
        <v>1000000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403118.96</v>
      </c>
      <c r="O38" s="9">
        <v>596811.04</v>
      </c>
      <c r="P38" s="9">
        <v>70</v>
      </c>
    </row>
    <row r="39" spans="2:16" ht="30" customHeight="1" x14ac:dyDescent="0.2">
      <c r="B39" s="10"/>
      <c r="C39" s="11" t="s">
        <v>41</v>
      </c>
      <c r="D39" s="9">
        <f t="shared" si="1"/>
        <v>1082574.02</v>
      </c>
      <c r="E39" s="9">
        <v>104761.09</v>
      </c>
      <c r="F39" s="9">
        <v>104761.09</v>
      </c>
      <c r="G39" s="9">
        <v>69818.5</v>
      </c>
      <c r="H39" s="9">
        <v>58257.46</v>
      </c>
      <c r="I39" s="9">
        <v>58257.46</v>
      </c>
      <c r="J39" s="9">
        <v>58257.46</v>
      </c>
      <c r="K39" s="9">
        <v>29128.67</v>
      </c>
      <c r="L39" s="9">
        <v>29128.67</v>
      </c>
      <c r="M39" s="9">
        <v>29128.67</v>
      </c>
      <c r="N39" s="9">
        <v>29128.67</v>
      </c>
      <c r="O39" s="9">
        <v>188577.63</v>
      </c>
      <c r="P39" s="9">
        <v>323368.65000000002</v>
      </c>
    </row>
    <row r="40" spans="2:16" ht="30" customHeight="1" x14ac:dyDescent="0.2">
      <c r="B40" s="18" t="s">
        <v>42</v>
      </c>
      <c r="C40" s="18"/>
      <c r="D40" s="9">
        <f t="shared" si="1"/>
        <v>500000</v>
      </c>
      <c r="E40" s="9">
        <f>SUM(E41:E49)</f>
        <v>0</v>
      </c>
      <c r="F40" s="9">
        <f t="shared" ref="F40:P40" si="5">SUM(F41:F49)</f>
        <v>0</v>
      </c>
      <c r="G40" s="9">
        <f t="shared" si="5"/>
        <v>5813.96</v>
      </c>
      <c r="H40" s="9">
        <f t="shared" si="5"/>
        <v>16375</v>
      </c>
      <c r="I40" s="9">
        <f t="shared" si="5"/>
        <v>18890</v>
      </c>
      <c r="J40" s="9">
        <f t="shared" si="5"/>
        <v>88490</v>
      </c>
      <c r="K40" s="9">
        <f t="shared" si="5"/>
        <v>284101.03999999998</v>
      </c>
      <c r="L40" s="9">
        <f t="shared" si="5"/>
        <v>17900</v>
      </c>
      <c r="M40" s="9">
        <f t="shared" si="5"/>
        <v>17600</v>
      </c>
      <c r="N40" s="9">
        <f t="shared" si="5"/>
        <v>17600</v>
      </c>
      <c r="O40" s="9">
        <f t="shared" si="5"/>
        <v>17600</v>
      </c>
      <c r="P40" s="9">
        <f t="shared" si="5"/>
        <v>15630</v>
      </c>
    </row>
    <row r="41" spans="2:16" ht="30" customHeight="1" x14ac:dyDescent="0.2">
      <c r="B41" s="10"/>
      <c r="C41" s="11" t="s">
        <v>43</v>
      </c>
      <c r="D41" s="9">
        <f t="shared" si="1"/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2:16" ht="30" customHeight="1" x14ac:dyDescent="0.2">
      <c r="B42" s="10"/>
      <c r="C42" s="11" t="s">
        <v>44</v>
      </c>
      <c r="D42" s="9">
        <f t="shared" si="1"/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2:16" ht="30" customHeight="1" x14ac:dyDescent="0.2">
      <c r="B43" s="10"/>
      <c r="C43" s="11" t="s">
        <v>45</v>
      </c>
      <c r="D43" s="9">
        <f t="shared" si="1"/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</row>
    <row r="44" spans="2:16" ht="30" customHeight="1" x14ac:dyDescent="0.2">
      <c r="B44" s="10"/>
      <c r="C44" s="11" t="s">
        <v>46</v>
      </c>
      <c r="D44" s="9">
        <f t="shared" si="1"/>
        <v>500000</v>
      </c>
      <c r="E44" s="9">
        <v>0</v>
      </c>
      <c r="F44" s="9">
        <v>0</v>
      </c>
      <c r="G44" s="9">
        <v>5813.96</v>
      </c>
      <c r="H44" s="9">
        <v>16375</v>
      </c>
      <c r="I44" s="9">
        <v>18890</v>
      </c>
      <c r="J44" s="9">
        <v>88490</v>
      </c>
      <c r="K44" s="9">
        <v>284101.03999999998</v>
      </c>
      <c r="L44" s="9">
        <v>17900</v>
      </c>
      <c r="M44" s="9">
        <v>17600</v>
      </c>
      <c r="N44" s="9">
        <v>17600</v>
      </c>
      <c r="O44" s="9">
        <v>17600</v>
      </c>
      <c r="P44" s="9">
        <v>15630</v>
      </c>
    </row>
    <row r="45" spans="2:16" ht="30" customHeight="1" x14ac:dyDescent="0.2">
      <c r="B45" s="10"/>
      <c r="C45" s="11" t="s">
        <v>47</v>
      </c>
      <c r="D45" s="9">
        <f t="shared" si="1"/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</row>
    <row r="46" spans="2:16" ht="30" customHeight="1" x14ac:dyDescent="0.2">
      <c r="B46" s="10"/>
      <c r="C46" s="11" t="s">
        <v>48</v>
      </c>
      <c r="D46" s="9">
        <f t="shared" si="1"/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</row>
    <row r="47" spans="2:16" ht="30" customHeight="1" x14ac:dyDescent="0.2">
      <c r="B47" s="10"/>
      <c r="C47" s="11" t="s">
        <v>49</v>
      </c>
      <c r="D47" s="9">
        <f t="shared" si="1"/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</row>
    <row r="48" spans="2:16" ht="30" customHeight="1" x14ac:dyDescent="0.2">
      <c r="B48" s="10"/>
      <c r="C48" s="11" t="s">
        <v>50</v>
      </c>
      <c r="D48" s="9">
        <f t="shared" si="1"/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2:16" ht="30" customHeight="1" x14ac:dyDescent="0.2">
      <c r="B49" s="10"/>
      <c r="C49" s="11" t="s">
        <v>51</v>
      </c>
      <c r="D49" s="9">
        <f t="shared" si="1"/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</row>
    <row r="50" spans="2:16" ht="30" customHeight="1" x14ac:dyDescent="0.2">
      <c r="B50" s="18" t="s">
        <v>52</v>
      </c>
      <c r="C50" s="18"/>
      <c r="D50" s="9">
        <f t="shared" si="1"/>
        <v>4557988.96</v>
      </c>
      <c r="E50" s="9">
        <f>SUM(E51:E59)</f>
        <v>359500</v>
      </c>
      <c r="F50" s="9">
        <f t="shared" ref="F50:P50" si="6">SUM(F51:F59)</f>
        <v>495000</v>
      </c>
      <c r="G50" s="9">
        <f t="shared" si="6"/>
        <v>369500</v>
      </c>
      <c r="H50" s="9">
        <f t="shared" si="6"/>
        <v>372100</v>
      </c>
      <c r="I50" s="9">
        <f t="shared" si="6"/>
        <v>412000</v>
      </c>
      <c r="J50" s="9">
        <f t="shared" si="6"/>
        <v>500900</v>
      </c>
      <c r="K50" s="9">
        <f t="shared" si="6"/>
        <v>167788.96</v>
      </c>
      <c r="L50" s="9">
        <f t="shared" si="6"/>
        <v>383300</v>
      </c>
      <c r="M50" s="9">
        <f t="shared" si="6"/>
        <v>591250</v>
      </c>
      <c r="N50" s="9">
        <f t="shared" si="6"/>
        <v>583750</v>
      </c>
      <c r="O50" s="9">
        <f t="shared" si="6"/>
        <v>161450</v>
      </c>
      <c r="P50" s="9">
        <f t="shared" si="6"/>
        <v>161450</v>
      </c>
    </row>
    <row r="51" spans="2:16" ht="30" customHeight="1" x14ac:dyDescent="0.2">
      <c r="B51" s="10"/>
      <c r="C51" s="11" t="s">
        <v>53</v>
      </c>
      <c r="D51" s="9">
        <f t="shared" si="1"/>
        <v>2989000</v>
      </c>
      <c r="E51" s="9">
        <v>359500</v>
      </c>
      <c r="F51" s="9">
        <v>495000</v>
      </c>
      <c r="G51" s="9">
        <v>369500</v>
      </c>
      <c r="H51" s="9">
        <v>372100</v>
      </c>
      <c r="I51" s="9">
        <v>412000</v>
      </c>
      <c r="J51" s="9">
        <v>500900</v>
      </c>
      <c r="K51" s="9">
        <v>17788.96</v>
      </c>
      <c r="L51" s="9">
        <v>383300</v>
      </c>
      <c r="M51" s="9">
        <v>78911.039999999994</v>
      </c>
      <c r="N51" s="9">
        <v>0</v>
      </c>
      <c r="O51" s="9">
        <v>0</v>
      </c>
      <c r="P51" s="9">
        <v>0</v>
      </c>
    </row>
    <row r="52" spans="2:16" ht="30" customHeight="1" x14ac:dyDescent="0.2">
      <c r="B52" s="10"/>
      <c r="C52" s="11" t="s">
        <v>54</v>
      </c>
      <c r="D52" s="9">
        <f t="shared" si="1"/>
        <v>150000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150000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</row>
    <row r="53" spans="2:16" ht="30" customHeight="1" x14ac:dyDescent="0.2">
      <c r="B53" s="10"/>
      <c r="C53" s="11" t="s">
        <v>55</v>
      </c>
      <c r="D53" s="9">
        <f t="shared" si="1"/>
        <v>918988.96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512338.96</v>
      </c>
      <c r="N53" s="9">
        <v>406650</v>
      </c>
      <c r="O53" s="9">
        <v>0</v>
      </c>
      <c r="P53" s="9">
        <v>0</v>
      </c>
    </row>
    <row r="54" spans="2:16" ht="30" customHeight="1" x14ac:dyDescent="0.2">
      <c r="B54" s="10"/>
      <c r="C54" s="11" t="s">
        <v>56</v>
      </c>
      <c r="D54" s="9">
        <f t="shared" si="1"/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</row>
    <row r="55" spans="2:16" ht="30" customHeight="1" x14ac:dyDescent="0.2">
      <c r="B55" s="10"/>
      <c r="C55" s="11" t="s">
        <v>57</v>
      </c>
      <c r="D55" s="9">
        <f t="shared" si="1"/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</row>
    <row r="56" spans="2:16" ht="30" customHeight="1" x14ac:dyDescent="0.2">
      <c r="B56" s="10"/>
      <c r="C56" s="11" t="s">
        <v>58</v>
      </c>
      <c r="D56" s="9">
        <f t="shared" si="1"/>
        <v>500000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177100</v>
      </c>
      <c r="O56" s="9">
        <v>161450</v>
      </c>
      <c r="P56" s="9">
        <v>161450</v>
      </c>
    </row>
    <row r="57" spans="2:16" ht="30" customHeight="1" x14ac:dyDescent="0.2">
      <c r="B57" s="10"/>
      <c r="C57" s="11" t="s">
        <v>59</v>
      </c>
      <c r="D57" s="9">
        <f t="shared" si="1"/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</row>
    <row r="58" spans="2:16" ht="30" customHeight="1" x14ac:dyDescent="0.2">
      <c r="B58" s="10"/>
      <c r="C58" s="11" t="s">
        <v>60</v>
      </c>
      <c r="D58" s="9">
        <f t="shared" si="1"/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</row>
    <row r="59" spans="2:16" ht="30" customHeight="1" x14ac:dyDescent="0.2">
      <c r="B59" s="10"/>
      <c r="C59" s="11" t="s">
        <v>61</v>
      </c>
      <c r="D59" s="9">
        <f t="shared" si="1"/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</row>
    <row r="60" spans="2:16" ht="30" customHeight="1" x14ac:dyDescent="0.2">
      <c r="B60" s="18" t="s">
        <v>62</v>
      </c>
      <c r="C60" s="18"/>
      <c r="D60" s="9">
        <f t="shared" si="1"/>
        <v>0</v>
      </c>
      <c r="E60" s="9">
        <f>SUM(E61:E63)</f>
        <v>0</v>
      </c>
      <c r="F60" s="9">
        <f t="shared" ref="F60:P60" si="7">SUM(F61:F63)</f>
        <v>0</v>
      </c>
      <c r="G60" s="9">
        <f t="shared" si="7"/>
        <v>0</v>
      </c>
      <c r="H60" s="9">
        <f t="shared" si="7"/>
        <v>0</v>
      </c>
      <c r="I60" s="9">
        <f t="shared" si="7"/>
        <v>0</v>
      </c>
      <c r="J60" s="9">
        <f t="shared" si="7"/>
        <v>0</v>
      </c>
      <c r="K60" s="9">
        <f t="shared" si="7"/>
        <v>0</v>
      </c>
      <c r="L60" s="9">
        <f t="shared" si="7"/>
        <v>0</v>
      </c>
      <c r="M60" s="9">
        <f t="shared" si="7"/>
        <v>0</v>
      </c>
      <c r="N60" s="9">
        <f t="shared" si="7"/>
        <v>0</v>
      </c>
      <c r="O60" s="9">
        <f t="shared" si="7"/>
        <v>0</v>
      </c>
      <c r="P60" s="9">
        <f t="shared" si="7"/>
        <v>0</v>
      </c>
    </row>
    <row r="61" spans="2:16" ht="30" customHeight="1" x14ac:dyDescent="0.2">
      <c r="B61" s="10"/>
      <c r="C61" s="11" t="s">
        <v>63</v>
      </c>
      <c r="D61" s="9">
        <f t="shared" si="1"/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</row>
    <row r="62" spans="2:16" ht="30" customHeight="1" x14ac:dyDescent="0.2">
      <c r="B62" s="10"/>
      <c r="C62" s="11" t="s">
        <v>64</v>
      </c>
      <c r="D62" s="9">
        <f t="shared" si="1"/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</row>
    <row r="63" spans="2:16" ht="30" customHeight="1" x14ac:dyDescent="0.2">
      <c r="B63" s="10"/>
      <c r="C63" s="11" t="s">
        <v>65</v>
      </c>
      <c r="D63" s="9">
        <f t="shared" si="1"/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2:16" ht="30" customHeight="1" x14ac:dyDescent="0.2">
      <c r="B64" s="18" t="s">
        <v>66</v>
      </c>
      <c r="C64" s="18"/>
      <c r="D64" s="9">
        <f t="shared" si="1"/>
        <v>0</v>
      </c>
      <c r="E64" s="9">
        <f>SUM(E65:E71)</f>
        <v>0</v>
      </c>
      <c r="F64" s="9">
        <f t="shared" ref="F64:P64" si="8">SUM(F65:F71)</f>
        <v>0</v>
      </c>
      <c r="G64" s="9">
        <f t="shared" si="8"/>
        <v>0</v>
      </c>
      <c r="H64" s="9">
        <f t="shared" si="8"/>
        <v>0</v>
      </c>
      <c r="I64" s="9">
        <f t="shared" si="8"/>
        <v>0</v>
      </c>
      <c r="J64" s="9">
        <f t="shared" si="8"/>
        <v>0</v>
      </c>
      <c r="K64" s="9">
        <f t="shared" si="8"/>
        <v>0</v>
      </c>
      <c r="L64" s="9">
        <f t="shared" si="8"/>
        <v>0</v>
      </c>
      <c r="M64" s="9">
        <f t="shared" si="8"/>
        <v>0</v>
      </c>
      <c r="N64" s="9">
        <v>0</v>
      </c>
      <c r="O64" s="9">
        <f t="shared" si="8"/>
        <v>0</v>
      </c>
      <c r="P64" s="9">
        <f t="shared" si="8"/>
        <v>0</v>
      </c>
    </row>
    <row r="65" spans="2:16" ht="30" customHeight="1" x14ac:dyDescent="0.2">
      <c r="B65" s="10"/>
      <c r="C65" s="11" t="s">
        <v>67</v>
      </c>
      <c r="D65" s="9">
        <f t="shared" si="1"/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</row>
    <row r="66" spans="2:16" ht="30" customHeight="1" x14ac:dyDescent="0.2">
      <c r="B66" s="10"/>
      <c r="C66" s="11" t="s">
        <v>68</v>
      </c>
      <c r="D66" s="9">
        <f t="shared" si="1"/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2:16" ht="30" customHeight="1" x14ac:dyDescent="0.2">
      <c r="B67" s="10"/>
      <c r="C67" s="11" t="s">
        <v>69</v>
      </c>
      <c r="D67" s="9">
        <f t="shared" si="1"/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2:16" ht="30" customHeight="1" x14ac:dyDescent="0.2">
      <c r="B68" s="10"/>
      <c r="C68" s="11" t="s">
        <v>70</v>
      </c>
      <c r="D68" s="9">
        <f t="shared" si="1"/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</row>
    <row r="69" spans="2:16" ht="30" customHeight="1" x14ac:dyDescent="0.2">
      <c r="B69" s="10"/>
      <c r="C69" s="11" t="s">
        <v>71</v>
      </c>
      <c r="D69" s="9">
        <f t="shared" si="1"/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</row>
    <row r="70" spans="2:16" ht="30" customHeight="1" x14ac:dyDescent="0.2">
      <c r="B70" s="10"/>
      <c r="C70" s="11" t="s">
        <v>72</v>
      </c>
      <c r="D70" s="9">
        <f t="shared" si="1"/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</row>
    <row r="71" spans="2:16" ht="30" customHeight="1" x14ac:dyDescent="0.2">
      <c r="B71" s="10"/>
      <c r="C71" s="11" t="s">
        <v>73</v>
      </c>
      <c r="D71" s="9">
        <f t="shared" si="1"/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2:16" ht="30" customHeight="1" x14ac:dyDescent="0.2">
      <c r="B72" s="18" t="s">
        <v>74</v>
      </c>
      <c r="C72" s="18"/>
      <c r="D72" s="9">
        <f t="shared" si="1"/>
        <v>0</v>
      </c>
      <c r="E72" s="9">
        <f>SUM(E73:E75)</f>
        <v>0</v>
      </c>
      <c r="F72" s="9">
        <f t="shared" ref="F72:P72" si="9">SUM(F73:F75)</f>
        <v>0</v>
      </c>
      <c r="G72" s="9">
        <f t="shared" si="9"/>
        <v>0</v>
      </c>
      <c r="H72" s="9">
        <f t="shared" si="9"/>
        <v>0</v>
      </c>
      <c r="I72" s="9">
        <f t="shared" si="9"/>
        <v>0</v>
      </c>
      <c r="J72" s="9">
        <f t="shared" si="9"/>
        <v>0</v>
      </c>
      <c r="K72" s="9">
        <f t="shared" si="9"/>
        <v>0</v>
      </c>
      <c r="L72" s="9">
        <f t="shared" si="9"/>
        <v>0</v>
      </c>
      <c r="M72" s="9">
        <f t="shared" si="9"/>
        <v>0</v>
      </c>
      <c r="N72" s="9">
        <f t="shared" si="9"/>
        <v>0</v>
      </c>
      <c r="O72" s="9">
        <f t="shared" si="9"/>
        <v>0</v>
      </c>
      <c r="P72" s="9">
        <f t="shared" si="9"/>
        <v>0</v>
      </c>
    </row>
    <row r="73" spans="2:16" ht="30" customHeight="1" x14ac:dyDescent="0.2">
      <c r="B73" s="10"/>
      <c r="C73" s="11" t="s">
        <v>75</v>
      </c>
      <c r="D73" s="9">
        <f t="shared" si="1"/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2:16" ht="30" customHeight="1" x14ac:dyDescent="0.2">
      <c r="B74" s="10"/>
      <c r="C74" s="11" t="s">
        <v>76</v>
      </c>
      <c r="D74" s="9">
        <f t="shared" si="1"/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</row>
    <row r="75" spans="2:16" ht="30" customHeight="1" x14ac:dyDescent="0.2">
      <c r="B75" s="10"/>
      <c r="C75" s="11" t="s">
        <v>77</v>
      </c>
      <c r="D75" s="9">
        <f t="shared" si="1"/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</row>
    <row r="76" spans="2:16" ht="30" customHeight="1" x14ac:dyDescent="0.2">
      <c r="B76" s="18" t="s">
        <v>78</v>
      </c>
      <c r="C76" s="18"/>
      <c r="D76" s="9">
        <f t="shared" ref="D76:D83" si="10">SUM(E76:P76)</f>
        <v>0</v>
      </c>
      <c r="E76" s="9">
        <f>SUM(E77:E83)</f>
        <v>0</v>
      </c>
      <c r="F76" s="9">
        <f t="shared" ref="F76:P76" si="11">SUM(F77:F83)</f>
        <v>0</v>
      </c>
      <c r="G76" s="9">
        <f t="shared" si="11"/>
        <v>0</v>
      </c>
      <c r="H76" s="9">
        <f t="shared" si="11"/>
        <v>0</v>
      </c>
      <c r="I76" s="9">
        <f t="shared" si="11"/>
        <v>0</v>
      </c>
      <c r="J76" s="9">
        <f t="shared" si="11"/>
        <v>0</v>
      </c>
      <c r="K76" s="9">
        <f t="shared" si="11"/>
        <v>0</v>
      </c>
      <c r="L76" s="9">
        <f t="shared" si="11"/>
        <v>0</v>
      </c>
      <c r="M76" s="9">
        <f t="shared" si="11"/>
        <v>0</v>
      </c>
      <c r="N76" s="9">
        <f t="shared" si="11"/>
        <v>0</v>
      </c>
      <c r="O76" s="9">
        <f t="shared" si="11"/>
        <v>0</v>
      </c>
      <c r="P76" s="9">
        <f t="shared" si="11"/>
        <v>0</v>
      </c>
    </row>
    <row r="77" spans="2:16" ht="30" customHeight="1" x14ac:dyDescent="0.2">
      <c r="B77" s="10"/>
      <c r="C77" s="11" t="s">
        <v>79</v>
      </c>
      <c r="D77" s="9">
        <f t="shared" si="10"/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</row>
    <row r="78" spans="2:16" ht="30" customHeight="1" x14ac:dyDescent="0.2">
      <c r="B78" s="10"/>
      <c r="C78" s="11" t="s">
        <v>80</v>
      </c>
      <c r="D78" s="9">
        <f t="shared" si="10"/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</row>
    <row r="79" spans="2:16" ht="30" customHeight="1" x14ac:dyDescent="0.2">
      <c r="B79" s="10"/>
      <c r="C79" s="11" t="s">
        <v>81</v>
      </c>
      <c r="D79" s="9">
        <f t="shared" si="10"/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</row>
    <row r="80" spans="2:16" ht="30" customHeight="1" x14ac:dyDescent="0.2">
      <c r="B80" s="10"/>
      <c r="C80" s="11" t="s">
        <v>82</v>
      </c>
      <c r="D80" s="9">
        <f t="shared" si="10"/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</row>
    <row r="81" spans="2:16" ht="30" customHeight="1" x14ac:dyDescent="0.2">
      <c r="B81" s="10"/>
      <c r="C81" s="11" t="s">
        <v>83</v>
      </c>
      <c r="D81" s="9">
        <f t="shared" si="10"/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</row>
    <row r="82" spans="2:16" ht="30" customHeight="1" x14ac:dyDescent="0.2">
      <c r="B82" s="10"/>
      <c r="C82" s="11" t="s">
        <v>84</v>
      </c>
      <c r="D82" s="9">
        <f t="shared" si="10"/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</row>
    <row r="83" spans="2:16" ht="30" customHeight="1" x14ac:dyDescent="0.2">
      <c r="B83" s="10"/>
      <c r="C83" s="11" t="s">
        <v>85</v>
      </c>
      <c r="D83" s="9">
        <f t="shared" si="10"/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</row>
    <row r="84" spans="2:16" ht="30" customHeight="1" x14ac:dyDescent="0.2"/>
    <row r="85" spans="2:16" ht="30" customHeight="1" x14ac:dyDescent="0.2"/>
    <row r="86" spans="2:16" ht="30" customHeight="1" x14ac:dyDescent="0.2"/>
    <row r="87" spans="2:16" ht="30" customHeight="1" x14ac:dyDescent="0.2"/>
    <row r="88" spans="2:16" ht="30" customHeight="1" x14ac:dyDescent="0.2"/>
    <row r="89" spans="2:16" ht="30" customHeight="1" x14ac:dyDescent="0.2"/>
    <row r="90" spans="2:16" ht="30" customHeight="1" x14ac:dyDescent="0.2"/>
    <row r="91" spans="2:16" ht="30" customHeight="1" x14ac:dyDescent="0.2"/>
    <row r="92" spans="2:16" ht="30" customHeight="1" x14ac:dyDescent="0.2"/>
    <row r="93" spans="2:16" ht="30" customHeight="1" x14ac:dyDescent="0.2"/>
    <row r="94" spans="2:16" ht="30" customHeight="1" x14ac:dyDescent="0.2"/>
    <row r="95" spans="2:16" ht="30" customHeight="1" x14ac:dyDescent="0.2"/>
    <row r="96" spans="2:1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</sheetData>
  <mergeCells count="14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O6"/>
    <mergeCell ref="B3:P3"/>
    <mergeCell ref="B4:P4"/>
    <mergeCell ref="B5:P5"/>
  </mergeCells>
  <printOptions horizontalCentered="1"/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del Presupuesto de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DPP01</cp:lastModifiedBy>
  <cp:lastPrinted>2023-02-23T19:04:56Z</cp:lastPrinted>
  <dcterms:created xsi:type="dcterms:W3CDTF">2014-01-23T15:01:32Z</dcterms:created>
  <dcterms:modified xsi:type="dcterms:W3CDTF">2023-02-23T20:07:13Z</dcterms:modified>
</cp:coreProperties>
</file>